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<sst xmlns="http://schemas.openxmlformats.org/spreadsheetml/2006/main" count="1329" uniqueCount="371">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</sst>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176" fontId="10" fillId="0" borderId="4" xfId="0" applyNumberFormat="1" applyFont="1" applyFill="1" applyBorder="1" applyAlignment="1">
      <alignment horizontal="lef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7" t="s">
        <v>0</v>
      </c>
      <c r="B1" s="27" t="s">
        <v>1</v>
      </c>
      <c r="C1" s="27" t="s">
        <v>2</v>
      </c>
      <c r="D1" s="28" t="s">
        <v>3</v>
      </c>
      <c r="E1" s="28" t="s">
        <v>4</v>
      </c>
      <c r="F1" s="28" t="s">
        <v>5</v>
      </c>
    </row>
    <row r="2" ht="43" customHeight="1" spans="1:6">
      <c r="A2" s="29" t="str">
        <f>VLOOKUP(D2,参考表!B:G,2,FALSE)</f>
        <v>选调生岗位十四
（柳州市）</v>
      </c>
      <c r="B2" s="29" t="str">
        <f>VLOOKUP(D2,参考表!B:H,3,FALSE)</f>
        <v>男</v>
      </c>
      <c r="C2" s="29" t="str">
        <f>VLOOKUP(D2,参考表!B:H,4,FALSE)</f>
        <v>“双一流”建设高校</v>
      </c>
      <c r="D2" s="29">
        <v>45029014</v>
      </c>
      <c r="E2" s="30">
        <v>1</v>
      </c>
      <c r="F2" s="30">
        <v>0</v>
      </c>
    </row>
    <row r="3" ht="43" customHeight="1" spans="1:6">
      <c r="A3" s="29" t="str">
        <f>VLOOKUP(D3,参考表!B:G,2,FALSE)</f>
        <v>选调生岗位十五
（柳州市）</v>
      </c>
      <c r="B3" s="29" t="str">
        <f>VLOOKUP(D3,参考表!B:H,3,FALSE)</f>
        <v>女</v>
      </c>
      <c r="C3" s="29" t="str">
        <f>VLOOKUP(D3,参考表!B:H,4,FALSE)</f>
        <v>“双一流”建设高校</v>
      </c>
      <c r="D3" s="29">
        <v>45029015</v>
      </c>
      <c r="E3" s="30">
        <v>1</v>
      </c>
      <c r="F3" s="30">
        <v>0</v>
      </c>
    </row>
    <row r="4" ht="43" customHeight="1" spans="1:6">
      <c r="A4" s="29" t="str">
        <f>VLOOKUP(D4,参考表!B:G,2,FALSE)</f>
        <v>选调生岗位十五
（桂林市）</v>
      </c>
      <c r="B4" s="29" t="str">
        <f>VLOOKUP(D4,参考表!B:H,3,FALSE)</f>
        <v>男</v>
      </c>
      <c r="C4" s="29" t="str">
        <f>VLOOKUP(D4,参考表!B:H,4,FALSE)</f>
        <v>“双一流”建设高校、其他高校</v>
      </c>
      <c r="D4" s="29">
        <v>45039015</v>
      </c>
      <c r="E4" s="30">
        <v>3</v>
      </c>
      <c r="F4" s="30">
        <v>0</v>
      </c>
    </row>
    <row r="5" ht="43" customHeight="1" spans="1:6">
      <c r="A5" s="29" t="str">
        <f>VLOOKUP(D5,参考表!B:G,2,FALSE)</f>
        <v>选调生岗位二十二
（桂林市）</v>
      </c>
      <c r="B5" s="29" t="str">
        <f>VLOOKUP(D5,参考表!B:H,3,FALSE)</f>
        <v>不限</v>
      </c>
      <c r="C5" s="29" t="str">
        <f>VLOOKUP(D5,参考表!B:H,4,FALSE)</f>
        <v>“双一流”建设高校、其他高校</v>
      </c>
      <c r="D5" s="29">
        <v>45039022</v>
      </c>
      <c r="E5" s="30">
        <v>1</v>
      </c>
      <c r="F5" s="30">
        <v>0</v>
      </c>
    </row>
    <row r="6" ht="43" customHeight="1" spans="1:6">
      <c r="A6" s="29" t="str">
        <f>VLOOKUP(D6,参考表!B:G,2,FALSE)</f>
        <v>选调生岗位一
（防城港市）</v>
      </c>
      <c r="B6" s="29" t="str">
        <f>VLOOKUP(D6,参考表!B:H,3,FALSE)</f>
        <v>男</v>
      </c>
      <c r="C6" s="29" t="str">
        <f>VLOOKUP(D6,参考表!B:H,4,FALSE)</f>
        <v>“双一流”建设高校</v>
      </c>
      <c r="D6" s="29">
        <v>45069001</v>
      </c>
      <c r="E6" s="30">
        <v>1</v>
      </c>
      <c r="F6" s="30">
        <v>0</v>
      </c>
    </row>
    <row r="7" ht="43" customHeight="1" spans="1:6">
      <c r="A7" s="29" t="str">
        <f>VLOOKUP(D7,参考表!B:G,2,FALSE)</f>
        <v>选调生岗位五 
（防城港市）</v>
      </c>
      <c r="B7" s="29" t="str">
        <f>VLOOKUP(D7,参考表!B:H,3,FALSE)</f>
        <v>不限</v>
      </c>
      <c r="C7" s="29" t="str">
        <f>VLOOKUP(D7,参考表!B:H,4,FALSE)</f>
        <v>“双一流”建设高校</v>
      </c>
      <c r="D7" s="29">
        <v>45069005</v>
      </c>
      <c r="E7" s="30">
        <v>1</v>
      </c>
      <c r="F7" s="30">
        <v>0</v>
      </c>
    </row>
    <row r="8" ht="43" customHeight="1" spans="1:6">
      <c r="A8" s="29" t="str">
        <f>VLOOKUP(D8,参考表!B:G,2,FALSE)</f>
        <v>选调生岗位一
（钦州市）</v>
      </c>
      <c r="B8" s="29" t="str">
        <f>VLOOKUP(D8,参考表!B:H,3,FALSE)</f>
        <v>男</v>
      </c>
      <c r="C8" s="29" t="str">
        <f>VLOOKUP(D8,参考表!B:H,4,FALSE)</f>
        <v>“双一流”建设高校、其他高校</v>
      </c>
      <c r="D8" s="29">
        <v>45079001</v>
      </c>
      <c r="E8" s="30">
        <v>1</v>
      </c>
      <c r="F8" s="30">
        <v>0</v>
      </c>
    </row>
    <row r="9" ht="43" customHeight="1" spans="1:6">
      <c r="A9" s="29" t="str">
        <f>VLOOKUP(D9,参考表!B:G,2,FALSE)</f>
        <v>选调生岗位三
（钦州市）</v>
      </c>
      <c r="B9" s="29" t="str">
        <f>VLOOKUP(D9,参考表!B:H,3,FALSE)</f>
        <v>男</v>
      </c>
      <c r="C9" s="29" t="str">
        <f>VLOOKUP(D9,参考表!B:H,4,FALSE)</f>
        <v>“双一流”建设高校、其他高校</v>
      </c>
      <c r="D9" s="29">
        <v>45079003</v>
      </c>
      <c r="E9" s="30">
        <v>1</v>
      </c>
      <c r="F9" s="30">
        <v>0</v>
      </c>
    </row>
    <row r="10" ht="43" customHeight="1" spans="1:6">
      <c r="A10" s="29" t="str">
        <f>VLOOKUP(D10,参考表!B:G,2,FALSE)</f>
        <v>选调生岗位四
（钦州市）</v>
      </c>
      <c r="B10" s="29" t="str">
        <f>VLOOKUP(D10,参考表!B:H,3,FALSE)</f>
        <v>女</v>
      </c>
      <c r="C10" s="29" t="str">
        <f>VLOOKUP(D10,参考表!B:H,4,FALSE)</f>
        <v>“双一流”建设高校、其他高校</v>
      </c>
      <c r="D10" s="29">
        <v>45079004</v>
      </c>
      <c r="E10" s="30">
        <v>1</v>
      </c>
      <c r="F10" s="30">
        <v>0</v>
      </c>
    </row>
    <row r="11" ht="43" customHeight="1" spans="1:6">
      <c r="A11" s="29" t="str">
        <f>VLOOKUP(D11,参考表!B:G,2,FALSE)</f>
        <v>选调生岗位五
（贵港市）</v>
      </c>
      <c r="B11" s="29" t="str">
        <f>VLOOKUP(D11,参考表!B:H,3,FALSE)</f>
        <v>不限</v>
      </c>
      <c r="C11" s="29" t="str">
        <f>VLOOKUP(D11,参考表!B:H,4,FALSE)</f>
        <v>“双一流”建设高校、其他高校</v>
      </c>
      <c r="D11" s="29">
        <v>45089005</v>
      </c>
      <c r="E11" s="30">
        <v>1</v>
      </c>
      <c r="F11" s="30">
        <v>0</v>
      </c>
    </row>
    <row r="12" ht="43" customHeight="1" spans="1:6">
      <c r="A12" s="29" t="str">
        <f>VLOOKUP(D12,参考表!B:G,2,FALSE)</f>
        <v>选调生岗位六
（贵港市）</v>
      </c>
      <c r="B12" s="29" t="str">
        <f>VLOOKUP(D12,参考表!B:H,3,FALSE)</f>
        <v>女</v>
      </c>
      <c r="C12" s="29" t="str">
        <f>VLOOKUP(D12,参考表!B:H,4,FALSE)</f>
        <v>“双一流”建设高校、其他高校</v>
      </c>
      <c r="D12" s="29">
        <v>45089006</v>
      </c>
      <c r="E12" s="30">
        <v>1</v>
      </c>
      <c r="F12" s="30">
        <v>0</v>
      </c>
    </row>
    <row r="13" ht="43" customHeight="1" spans="1:6">
      <c r="A13" s="29" t="str">
        <f>VLOOKUP(D13,参考表!B:G,2,FALSE)</f>
        <v>选调生岗位十
（贵港市）</v>
      </c>
      <c r="B13" s="29" t="str">
        <f>VLOOKUP(D13,参考表!B:H,3,FALSE)</f>
        <v>男</v>
      </c>
      <c r="C13" s="29" t="str">
        <f>VLOOKUP(D13,参考表!B:H,4,FALSE)</f>
        <v>“双一流”建设高校</v>
      </c>
      <c r="D13" s="29">
        <v>45089010</v>
      </c>
      <c r="E13" s="30">
        <v>1</v>
      </c>
      <c r="F13" s="30">
        <v>0</v>
      </c>
    </row>
    <row r="14" ht="43" customHeight="1" spans="1:6">
      <c r="A14" s="29" t="str">
        <f>VLOOKUP(D14,参考表!B:G,2,FALSE)</f>
        <v>选调生岗位九
（百色市）</v>
      </c>
      <c r="B14" s="29" t="str">
        <f>VLOOKUP(D14,参考表!B:H,3,FALSE)</f>
        <v>男</v>
      </c>
      <c r="C14" s="29" t="str">
        <f>VLOOKUP(D14,参考表!B:H,4,FALSE)</f>
        <v>“双一流”建设高校、其他高校</v>
      </c>
      <c r="D14" s="29">
        <v>45269009</v>
      </c>
      <c r="E14" s="30">
        <v>2</v>
      </c>
      <c r="F14" s="30">
        <v>0</v>
      </c>
    </row>
    <row r="15" ht="43" customHeight="1" spans="1:6">
      <c r="A15" s="29" t="str">
        <f>VLOOKUP(D15,参考表!B:G,2,FALSE)</f>
        <v>选调生岗位十九
（百色市）</v>
      </c>
      <c r="B15" s="29" t="str">
        <f>VLOOKUP(D15,参考表!B:H,3,FALSE)</f>
        <v>男</v>
      </c>
      <c r="C15" s="29" t="str">
        <f>VLOOKUP(D15,参考表!B:H,4,FALSE)</f>
        <v>“双一流”建设高校、其他高校</v>
      </c>
      <c r="D15" s="29">
        <v>45269019</v>
      </c>
      <c r="E15" s="30">
        <v>2</v>
      </c>
      <c r="F15" s="30">
        <v>0</v>
      </c>
    </row>
    <row r="16" ht="43" customHeight="1" spans="1:6">
      <c r="A16" s="29" t="str">
        <f>VLOOKUP(D16,参考表!B:G,2,FALSE)</f>
        <v>选调生岗位二十
（百色市）</v>
      </c>
      <c r="B16" s="29" t="str">
        <f>VLOOKUP(D16,参考表!B:H,3,FALSE)</f>
        <v>女</v>
      </c>
      <c r="C16" s="29" t="str">
        <f>VLOOKUP(D16,参考表!B:H,4,FALSE)</f>
        <v>“双一流”建设高校、其他高校</v>
      </c>
      <c r="D16" s="29">
        <v>45269020</v>
      </c>
      <c r="E16" s="30">
        <v>2</v>
      </c>
      <c r="F16" s="30">
        <v>0</v>
      </c>
    </row>
    <row r="17" ht="43" customHeight="1" spans="1:6">
      <c r="A17" s="29" t="str">
        <f>VLOOKUP(D17,参考表!B:G,2,FALSE)</f>
        <v>选调生岗位一
（贺州市）</v>
      </c>
      <c r="B17" s="29" t="str">
        <f>VLOOKUP(D17,参考表!B:H,3,FALSE)</f>
        <v>不限</v>
      </c>
      <c r="C17" s="29" t="str">
        <f>VLOOKUP(D17,参考表!B:H,4,FALSE)</f>
        <v>“双一流”建设高校、其他高校</v>
      </c>
      <c r="D17" s="29">
        <v>45249001</v>
      </c>
      <c r="E17" s="30">
        <v>1</v>
      </c>
      <c r="F17" s="30">
        <v>0</v>
      </c>
    </row>
    <row r="18" ht="43" customHeight="1" spans="1:6">
      <c r="A18" s="29" t="str">
        <f>VLOOKUP(D18,参考表!B:G,2,FALSE)</f>
        <v>选调生岗位二
（贺州市）</v>
      </c>
      <c r="B18" s="29" t="str">
        <f>VLOOKUP(D18,参考表!B:H,3,FALSE)</f>
        <v>不限</v>
      </c>
      <c r="C18" s="29" t="str">
        <f>VLOOKUP(D18,参考表!B:H,4,FALSE)</f>
        <v>“双一流”建设高校、其他高校</v>
      </c>
      <c r="D18" s="29">
        <v>45249002</v>
      </c>
      <c r="E18" s="30">
        <v>1</v>
      </c>
      <c r="F18" s="30">
        <v>0</v>
      </c>
    </row>
    <row r="19" ht="43" customHeight="1" spans="1:6">
      <c r="A19" s="29" t="str">
        <f>VLOOKUP(D19,参考表!B:G,2,FALSE)</f>
        <v>选调生岗位三
（贺州市）</v>
      </c>
      <c r="B19" s="29" t="str">
        <f>VLOOKUP(D19,参考表!B:H,3,FALSE)</f>
        <v>男</v>
      </c>
      <c r="C19" s="29" t="str">
        <f>VLOOKUP(D19,参考表!B:H,4,FALSE)</f>
        <v>“双一流”建设高校、其他高校</v>
      </c>
      <c r="D19" s="29">
        <v>45249003</v>
      </c>
      <c r="E19" s="30">
        <v>1</v>
      </c>
      <c r="F19" s="30">
        <v>0</v>
      </c>
    </row>
    <row r="20" ht="43" customHeight="1" spans="1:6">
      <c r="A20" s="29" t="str">
        <f>VLOOKUP(D20,参考表!B:G,2,FALSE)</f>
        <v>选调生岗位五
（贺州市）</v>
      </c>
      <c r="B20" s="29" t="str">
        <f>VLOOKUP(D20,参考表!B:H,3,FALSE)</f>
        <v>男</v>
      </c>
      <c r="C20" s="29" t="str">
        <f>VLOOKUP(D20,参考表!B:H,4,FALSE)</f>
        <v>“双一流”建设高校、其他高校</v>
      </c>
      <c r="D20" s="29">
        <v>45249005</v>
      </c>
      <c r="E20" s="30">
        <v>1</v>
      </c>
      <c r="F20" s="30">
        <v>0</v>
      </c>
    </row>
    <row r="21" ht="43" customHeight="1" spans="1:6">
      <c r="A21" s="29" t="str">
        <f>VLOOKUP(D21,参考表!B:G,2,FALSE)</f>
        <v>选调生岗位十一
（贺州市）</v>
      </c>
      <c r="B21" s="29" t="str">
        <f>VLOOKUP(D21,参考表!B:H,3,FALSE)</f>
        <v>男</v>
      </c>
      <c r="C21" s="29" t="str">
        <f>VLOOKUP(D21,参考表!B:H,4,FALSE)</f>
        <v>“双一流”建设高校、其他高校</v>
      </c>
      <c r="D21" s="29">
        <v>45249011</v>
      </c>
      <c r="E21" s="30">
        <v>1</v>
      </c>
      <c r="F21" s="30">
        <v>0</v>
      </c>
    </row>
    <row r="22" ht="43" customHeight="1" spans="1:6">
      <c r="A22" s="29" t="str">
        <f>VLOOKUP(D22,参考表!B:G,2,FALSE)</f>
        <v>选调生岗位十二
（贺州市）</v>
      </c>
      <c r="B22" s="29" t="str">
        <f>VLOOKUP(D22,参考表!B:H,3,FALSE)</f>
        <v>女</v>
      </c>
      <c r="C22" s="29" t="str">
        <f>VLOOKUP(D22,参考表!B:H,4,FALSE)</f>
        <v>“双一流”建设高校、其他高校</v>
      </c>
      <c r="D22" s="29">
        <v>45249012</v>
      </c>
      <c r="E22" s="30">
        <v>1</v>
      </c>
      <c r="F22" s="30">
        <v>0</v>
      </c>
    </row>
    <row r="23" ht="43" customHeight="1" spans="1:6">
      <c r="A23" s="29" t="str">
        <f>VLOOKUP(D23,参考表!B:G,2,FALSE)</f>
        <v>选调生岗位十三
（贺州市）</v>
      </c>
      <c r="B23" s="29" t="str">
        <f>VLOOKUP(D23,参考表!B:H,3,FALSE)</f>
        <v>男</v>
      </c>
      <c r="C23" s="29" t="str">
        <f>VLOOKUP(D23,参考表!B:H,4,FALSE)</f>
        <v>“双一流”建设高校、其他高校</v>
      </c>
      <c r="D23" s="29">
        <v>45249013</v>
      </c>
      <c r="E23" s="30">
        <v>1</v>
      </c>
      <c r="F23" s="30">
        <v>0</v>
      </c>
    </row>
    <row r="24" ht="43" customHeight="1" spans="1:6">
      <c r="A24" s="29" t="str">
        <f>VLOOKUP(D24,参考表!B:G,2,FALSE)</f>
        <v>选调生岗位十四
（贺州市）</v>
      </c>
      <c r="B24" s="29" t="str">
        <f>VLOOKUP(D24,参考表!B:H,3,FALSE)</f>
        <v>女</v>
      </c>
      <c r="C24" s="29" t="str">
        <f>VLOOKUP(D24,参考表!B:H,4,FALSE)</f>
        <v>“双一流”建设高校、其他高校</v>
      </c>
      <c r="D24" s="29">
        <v>45249014</v>
      </c>
      <c r="E24" s="30">
        <v>1</v>
      </c>
      <c r="F24" s="30">
        <v>0</v>
      </c>
    </row>
    <row r="25" ht="43" customHeight="1" spans="1:6">
      <c r="A25" s="29" t="str">
        <f>VLOOKUP(D25,参考表!B:G,2,FALSE)</f>
        <v>选调生岗位十五
（贺州市）</v>
      </c>
      <c r="B25" s="29" t="str">
        <f>VLOOKUP(D25,参考表!B:H,3,FALSE)</f>
        <v>不限</v>
      </c>
      <c r="C25" s="29" t="str">
        <f>VLOOKUP(D25,参考表!B:H,4,FALSE)</f>
        <v>“双一流”建设高校、其他高校</v>
      </c>
      <c r="D25" s="29">
        <v>45249015</v>
      </c>
      <c r="E25" s="30">
        <v>1</v>
      </c>
      <c r="F25" s="30">
        <v>0</v>
      </c>
    </row>
    <row r="26" ht="43" customHeight="1" spans="1:6">
      <c r="A26" s="29" t="str">
        <f>VLOOKUP(D26,参考表!B:G,2,FALSE)</f>
        <v>选调生岗位十八
（贺州市）</v>
      </c>
      <c r="B26" s="29" t="str">
        <f>VLOOKUP(D26,参考表!B:H,3,FALSE)</f>
        <v>男</v>
      </c>
      <c r="C26" s="29" t="str">
        <f>VLOOKUP(D26,参考表!B:H,4,FALSE)</f>
        <v>“双一流”建设高校、其他高校</v>
      </c>
      <c r="D26" s="29">
        <v>45249018</v>
      </c>
      <c r="E26" s="30">
        <v>1</v>
      </c>
      <c r="F26" s="30">
        <v>0</v>
      </c>
    </row>
    <row r="27" ht="43" customHeight="1" spans="1:6">
      <c r="A27" s="29" t="str">
        <f>VLOOKUP(D27,参考表!B:G,2,FALSE)</f>
        <v>选调生岗位十九
（贺州市）</v>
      </c>
      <c r="B27" s="29" t="str">
        <f>VLOOKUP(D27,参考表!B:H,3,FALSE)</f>
        <v>女</v>
      </c>
      <c r="C27" s="29" t="str">
        <f>VLOOKUP(D27,参考表!B:H,4,FALSE)</f>
        <v>“双一流”建设高校、其他高校</v>
      </c>
      <c r="D27" s="29">
        <v>45249019</v>
      </c>
      <c r="E27" s="30">
        <v>1</v>
      </c>
      <c r="F27" s="30">
        <v>0</v>
      </c>
    </row>
    <row r="28" ht="43" customHeight="1" spans="1:6">
      <c r="A28" s="29" t="str">
        <f>VLOOKUP(D28,参考表!B:G,2,FALSE)</f>
        <v>选调生岗位一
（河池市）</v>
      </c>
      <c r="B28" s="29" t="str">
        <f>VLOOKUP(D28,参考表!B:H,3,FALSE)</f>
        <v>不限</v>
      </c>
      <c r="C28" s="29" t="str">
        <f>VLOOKUP(D28,参考表!B:H,4,FALSE)</f>
        <v>“双一流”建设高校</v>
      </c>
      <c r="D28" s="29">
        <v>45279001</v>
      </c>
      <c r="E28" s="30">
        <v>1</v>
      </c>
      <c r="F28" s="30">
        <v>0</v>
      </c>
    </row>
    <row r="29" ht="43" customHeight="1" spans="1:6">
      <c r="A29" s="29" t="str">
        <f>VLOOKUP(D29,参考表!B:G,2,FALSE)</f>
        <v>选调生岗位三
（来宾市）</v>
      </c>
      <c r="B29" s="29" t="str">
        <f>VLOOKUP(D29,参考表!B:H,3,FALSE)</f>
        <v>男</v>
      </c>
      <c r="C29" s="29" t="str">
        <f>VLOOKUP(D29,参考表!B:H,4,FALSE)</f>
        <v>“双一流”建设高校、其他高校</v>
      </c>
      <c r="D29" s="29">
        <v>45229003</v>
      </c>
      <c r="E29" s="30">
        <v>1</v>
      </c>
      <c r="F29" s="30">
        <v>0</v>
      </c>
    </row>
    <row r="30" ht="43" customHeight="1" spans="1:6">
      <c r="A30" s="29" t="str">
        <f>VLOOKUP(D30,参考表!B:G,2,FALSE)</f>
        <v>选调生岗位四
（来宾市）</v>
      </c>
      <c r="B30" s="29" t="str">
        <f>VLOOKUP(D30,参考表!B:H,3,FALSE)</f>
        <v>男</v>
      </c>
      <c r="C30" s="29" t="str">
        <f>VLOOKUP(D30,参考表!B:H,4,FALSE)</f>
        <v>“双一流”建设高校、其他高校</v>
      </c>
      <c r="D30" s="29">
        <v>45229004</v>
      </c>
      <c r="E30" s="30">
        <v>3</v>
      </c>
      <c r="F30" s="30">
        <v>0</v>
      </c>
    </row>
    <row r="31" ht="43" customHeight="1" spans="1:6">
      <c r="A31" s="29" t="str">
        <f>VLOOKUP(D31,参考表!B:G,2,FALSE)</f>
        <v>选调生岗位八
（来宾市）</v>
      </c>
      <c r="B31" s="29" t="str">
        <f>VLOOKUP(D31,参考表!B:H,3,FALSE)</f>
        <v>不限</v>
      </c>
      <c r="C31" s="29" t="str">
        <f>VLOOKUP(D31,参考表!B:H,4,FALSE)</f>
        <v>“双一流”建设高校、其他高校</v>
      </c>
      <c r="D31" s="29">
        <v>45229008</v>
      </c>
      <c r="E31" s="30">
        <v>1</v>
      </c>
      <c r="F31" s="30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选调生岗位九
（贵港市）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45089009</v>
      </c>
      <c r="E2" s="25">
        <v>2</v>
      </c>
      <c r="F2" s="25">
        <v>1</v>
      </c>
    </row>
    <row r="3" ht="43" customHeight="1" spans="1:6">
      <c r="A3" s="23" t="str">
        <f>VLOOKUP(D3,参考表!B:G,2,FALSE)</f>
        <v>选调生岗位三
（来宾市）</v>
      </c>
      <c r="B3" s="23" t="str">
        <f>VLOOKUP(D3,参考表!B:H,3,FALSE)</f>
        <v>男</v>
      </c>
      <c r="C3" s="23" t="str">
        <f>VLOOKUP(D3,参考表!B:H,4,FALSE)</f>
        <v>“双一流”建设高校、其他高校</v>
      </c>
      <c r="D3" s="24">
        <v>45229003</v>
      </c>
      <c r="E3" s="25">
        <v>1</v>
      </c>
      <c r="F3" s="25">
        <v>1</v>
      </c>
    </row>
    <row r="4" ht="43" customHeight="1" spans="1:6">
      <c r="A4" s="23" t="str">
        <f>VLOOKUP(D4,参考表!B:G,2,FALSE)</f>
        <v>选调生岗位八
（来宾市）</v>
      </c>
      <c r="B4" s="23" t="str">
        <f>VLOOKUP(D4,参考表!B:H,3,FALSE)</f>
        <v>不限</v>
      </c>
      <c r="C4" s="23" t="str">
        <f>VLOOKUP(D4,参考表!B:H,4,FALSE)</f>
        <v>“双一流”建设高校、其他高校</v>
      </c>
      <c r="D4" s="24">
        <v>45229008</v>
      </c>
      <c r="E4" s="25">
        <v>1</v>
      </c>
      <c r="F4" s="25">
        <v>1</v>
      </c>
    </row>
    <row r="5" ht="43" customHeight="1" spans="1:6">
      <c r="A5" s="23" t="str">
        <f>VLOOKUP(D5,参考表!B:G,2,FALSE)</f>
        <v>选调生岗位一
（贺州市）</v>
      </c>
      <c r="B5" s="23" t="str">
        <f>VLOOKUP(D5,参考表!B:H,3,FALSE)</f>
        <v>不限</v>
      </c>
      <c r="C5" s="23" t="str">
        <f>VLOOKUP(D5,参考表!B:H,4,FALSE)</f>
        <v>“双一流”建设高校、其他高校</v>
      </c>
      <c r="D5" s="24">
        <v>45249001</v>
      </c>
      <c r="E5" s="25">
        <v>1</v>
      </c>
      <c r="F5" s="25">
        <v>1</v>
      </c>
    </row>
    <row r="6" ht="43" customHeight="1" spans="1:6">
      <c r="A6" s="23" t="str">
        <f>VLOOKUP(D6,参考表!B:G,2,FALSE)</f>
        <v>选调生岗位五
（贺州市）</v>
      </c>
      <c r="B6" s="23" t="str">
        <f>VLOOKUP(D6,参考表!B:H,3,FALSE)</f>
        <v>男</v>
      </c>
      <c r="C6" s="23" t="str">
        <f>VLOOKUP(D6,参考表!B:H,4,FALSE)</f>
        <v>“双一流”建设高校、其他高校</v>
      </c>
      <c r="D6" s="24">
        <v>45249005</v>
      </c>
      <c r="E6" s="25">
        <v>1</v>
      </c>
      <c r="F6" s="25">
        <v>1</v>
      </c>
    </row>
    <row r="7" ht="43" customHeight="1" spans="1:6">
      <c r="A7" s="23" t="str">
        <f>VLOOKUP(D7,参考表!B:G,2,FALSE)</f>
        <v>选调生岗位六
（贺州市）</v>
      </c>
      <c r="B7" s="23" t="str">
        <f>VLOOKUP(D7,参考表!B:H,3,FALSE)</f>
        <v>女</v>
      </c>
      <c r="C7" s="23" t="str">
        <f>VLOOKUP(D7,参考表!B:H,4,FALSE)</f>
        <v>“双一流”建设高校、其他高校</v>
      </c>
      <c r="D7" s="24">
        <v>45249006</v>
      </c>
      <c r="E7" s="25">
        <v>1</v>
      </c>
      <c r="F7" s="25">
        <v>1</v>
      </c>
    </row>
    <row r="8" ht="43" customHeight="1" spans="1:6">
      <c r="A8" s="23" t="str">
        <f>VLOOKUP(D8,参考表!B:G,2,FALSE)</f>
        <v>选调生岗位十一
（贺州市）</v>
      </c>
      <c r="B8" s="23" t="str">
        <f>VLOOKUP(D8,参考表!B:H,3,FALSE)</f>
        <v>男</v>
      </c>
      <c r="C8" s="23" t="str">
        <f>VLOOKUP(D8,参考表!B:H,4,FALSE)</f>
        <v>“双一流”建设高校、其他高校</v>
      </c>
      <c r="D8" s="24">
        <v>45249011</v>
      </c>
      <c r="E8" s="25">
        <v>1</v>
      </c>
      <c r="F8" s="25">
        <v>1</v>
      </c>
    </row>
    <row r="9" ht="43" customHeight="1" spans="1:6">
      <c r="A9" s="23" t="str">
        <f>VLOOKUP(D9,参考表!B:G,2,FALSE)</f>
        <v>选调生岗位十三
（贺州市）</v>
      </c>
      <c r="B9" s="23" t="str">
        <f>VLOOKUP(D9,参考表!B:H,3,FALSE)</f>
        <v>男</v>
      </c>
      <c r="C9" s="23" t="str">
        <f>VLOOKUP(D9,参考表!B:H,4,FALSE)</f>
        <v>“双一流”建设高校、其他高校</v>
      </c>
      <c r="D9" s="24">
        <v>45249013</v>
      </c>
      <c r="E9" s="25">
        <v>1</v>
      </c>
      <c r="F9" s="25">
        <v>1</v>
      </c>
    </row>
    <row r="10" ht="43" customHeight="1" spans="1:6">
      <c r="A10" s="23" t="str">
        <f>VLOOKUP(D10,参考表!B:G,2,FALSE)</f>
        <v>选调生岗位二十四
（贺州市）</v>
      </c>
      <c r="B10" s="23" t="str">
        <f>VLOOKUP(D10,参考表!B:H,3,FALSE)</f>
        <v>不限</v>
      </c>
      <c r="C10" s="23" t="str">
        <f>VLOOKUP(D10,参考表!B:H,4,FALSE)</f>
        <v>“双一流”建设高校、其他高校</v>
      </c>
      <c r="D10" s="24">
        <v>45249024</v>
      </c>
      <c r="E10" s="25">
        <v>1</v>
      </c>
      <c r="F10" s="25">
        <v>1</v>
      </c>
    </row>
    <row r="11" ht="43" customHeight="1" spans="1:6">
      <c r="A11" s="23" t="str">
        <f>VLOOKUP(D11,参考表!B:G,2,FALSE)</f>
        <v>选调生岗位二十五
（贺州市）</v>
      </c>
      <c r="B11" s="23" t="str">
        <f>VLOOKUP(D11,参考表!B:H,3,FALSE)</f>
        <v>不限</v>
      </c>
      <c r="C11" s="23" t="str">
        <f>VLOOKUP(D11,参考表!B:H,4,FALSE)</f>
        <v>“双一流”建设高校、其他高校</v>
      </c>
      <c r="D11" s="24">
        <v>45249025</v>
      </c>
      <c r="E11" s="25">
        <v>1</v>
      </c>
      <c r="F11" s="25">
        <v>1</v>
      </c>
    </row>
    <row r="12" ht="43" customHeight="1" spans="1:6">
      <c r="A12" s="23" t="str">
        <f>VLOOKUP(D12,参考表!B:G,2,FALSE)</f>
        <v>选调生岗位一
（玉林市）</v>
      </c>
      <c r="B12" s="23" t="str">
        <f>VLOOKUP(D12,参考表!B:H,3,FALSE)</f>
        <v>不限</v>
      </c>
      <c r="C12" s="23" t="str">
        <f>VLOOKUP(D12,参考表!B:H,4,FALSE)</f>
        <v>“双一流”建设高校</v>
      </c>
      <c r="D12" s="24">
        <v>45259001</v>
      </c>
      <c r="E12" s="25">
        <v>1</v>
      </c>
      <c r="F12" s="25">
        <v>1</v>
      </c>
    </row>
    <row r="13" ht="43" customHeight="1" spans="1:6">
      <c r="A13" s="23" t="str">
        <f>VLOOKUP(D13,参考表!B:G,2,FALSE)</f>
        <v>选调生岗位十九
（百色市）</v>
      </c>
      <c r="B13" s="23" t="str">
        <f>VLOOKUP(D13,参考表!B:H,3,FALSE)</f>
        <v>男</v>
      </c>
      <c r="C13" s="23" t="str">
        <f>VLOOKUP(D13,参考表!B:H,4,FALSE)</f>
        <v>“双一流”建设高校、其他高校</v>
      </c>
      <c r="D13" s="24">
        <v>45269019</v>
      </c>
      <c r="E13" s="25">
        <v>2</v>
      </c>
      <c r="F13" s="25">
        <v>1</v>
      </c>
    </row>
    <row r="14" ht="43" customHeight="1" spans="1:6">
      <c r="A14" s="23" t="str">
        <f>VLOOKUP(D14,参考表!B:G,2,FALSE)</f>
        <v>选调生岗位二十
（百色市）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45269020</v>
      </c>
      <c r="E14" s="25">
        <v>2</v>
      </c>
      <c r="F14" s="25">
        <v>1</v>
      </c>
    </row>
    <row r="15" ht="43" customHeight="1" spans="1:6">
      <c r="A15" s="23" t="str">
        <f>VLOOKUP(D15,参考表!B:G,2,FALSE)</f>
        <v>选调生岗位一
（河池市）</v>
      </c>
      <c r="B15" s="23" t="str">
        <f>VLOOKUP(D15,参考表!B:H,3,FALSE)</f>
        <v>不限</v>
      </c>
      <c r="C15" s="23" t="str">
        <f>VLOOKUP(D15,参考表!B:H,4,FALSE)</f>
        <v>“双一流”建设高校</v>
      </c>
      <c r="D15" s="24">
        <v>45279001</v>
      </c>
      <c r="E15" s="25">
        <v>1</v>
      </c>
      <c r="F15" s="25">
        <v>1</v>
      </c>
    </row>
    <row r="16" ht="43" customHeight="1" spans="1:6">
      <c r="A16" s="23" t="str">
        <f>VLOOKUP(D16,参考表!B:G,2,FALSE)</f>
        <v>选调生岗位十七
（河池市）</v>
      </c>
      <c r="B16" s="23" t="str">
        <f>VLOOKUP(D16,参考表!B:H,3,FALSE)</f>
        <v>不限</v>
      </c>
      <c r="C16" s="23" t="str">
        <f>VLOOKUP(D16,参考表!B:H,4,FALSE)</f>
        <v>“双一流”建设高校、其他高校</v>
      </c>
      <c r="D16" s="24">
        <v>45279017</v>
      </c>
      <c r="E16" s="25">
        <v>1</v>
      </c>
      <c r="F16" s="25">
        <v>1</v>
      </c>
    </row>
    <row r="17" ht="43" customHeight="1" spans="1:6">
      <c r="A17" s="23" t="str">
        <f>VLOOKUP(D17,参考表!B:G,2,FALSE)</f>
        <v>选调生岗位十四
（柳州市）</v>
      </c>
      <c r="B17" s="23" t="str">
        <f>VLOOKUP(D17,参考表!B:H,3,FALSE)</f>
        <v>男</v>
      </c>
      <c r="C17" s="23" t="str">
        <f>VLOOKUP(D17,参考表!B:H,4,FALSE)</f>
        <v>“双一流”建设高校</v>
      </c>
      <c r="D17" s="24">
        <v>45029014</v>
      </c>
      <c r="E17" s="25">
        <v>1</v>
      </c>
      <c r="F17" s="25">
        <v>0</v>
      </c>
    </row>
    <row r="18" ht="43" customHeight="1" spans="1:6">
      <c r="A18" s="23" t="str">
        <f>VLOOKUP(D18,参考表!B:G,2,FALSE)</f>
        <v>选调生岗位四
（桂林市）</v>
      </c>
      <c r="B18" s="23" t="str">
        <f>VLOOKUP(D18,参考表!B:H,3,FALSE)</f>
        <v>女</v>
      </c>
      <c r="C18" s="23" t="str">
        <f>VLOOKUP(D18,参考表!B:H,4,FALSE)</f>
        <v>“双一流”建设高校</v>
      </c>
      <c r="D18" s="24">
        <v>45039004</v>
      </c>
      <c r="E18" s="25">
        <v>2</v>
      </c>
      <c r="F18" s="25">
        <v>0</v>
      </c>
    </row>
    <row r="19" ht="43" customHeight="1" spans="1:6">
      <c r="A19" s="23" t="str">
        <f>VLOOKUP(D19,参考表!B:G,2,FALSE)</f>
        <v>选调生岗位二十二
（桂林市）</v>
      </c>
      <c r="B19" s="23" t="str">
        <f>VLOOKUP(D19,参考表!B:H,3,FALSE)</f>
        <v>不限</v>
      </c>
      <c r="C19" s="23" t="str">
        <f>VLOOKUP(D19,参考表!B:H,4,FALSE)</f>
        <v>“双一流”建设高校、其他高校</v>
      </c>
      <c r="D19" s="24">
        <v>45039022</v>
      </c>
      <c r="E19" s="25">
        <v>1</v>
      </c>
      <c r="F19" s="25">
        <v>0</v>
      </c>
    </row>
    <row r="20" ht="43" customHeight="1" spans="1:6">
      <c r="A20" s="23" t="str">
        <f>VLOOKUP(D20,参考表!B:G,2,FALSE)</f>
        <v>选调生岗位一
（防城港市）</v>
      </c>
      <c r="B20" s="23" t="str">
        <f>VLOOKUP(D20,参考表!B:H,3,FALSE)</f>
        <v>男</v>
      </c>
      <c r="C20" s="23" t="str">
        <f>VLOOKUP(D20,参考表!B:H,4,FALSE)</f>
        <v>“双一流”建设高校</v>
      </c>
      <c r="D20" s="24">
        <v>45069001</v>
      </c>
      <c r="E20" s="25">
        <v>1</v>
      </c>
      <c r="F20" s="25">
        <v>0</v>
      </c>
    </row>
    <row r="21" ht="43" customHeight="1" spans="1:6">
      <c r="A21" s="23" t="str">
        <f>VLOOKUP(D21,参考表!B:G,2,FALSE)</f>
        <v>选调生岗位一
（钦州市）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45079001</v>
      </c>
      <c r="E21" s="25">
        <v>1</v>
      </c>
      <c r="F21" s="25">
        <v>0</v>
      </c>
    </row>
    <row r="22" ht="43" customHeight="1" spans="1:6">
      <c r="A22" s="23" t="str">
        <f>VLOOKUP(D22,参考表!B:G,2,FALSE)</f>
        <v>选调生岗位三
（钦州市）</v>
      </c>
      <c r="B22" s="23" t="str">
        <f>VLOOKUP(D22,参考表!B:H,3,FALSE)</f>
        <v>男</v>
      </c>
      <c r="C22" s="23" t="str">
        <f>VLOOKUP(D22,参考表!B:H,4,FALSE)</f>
        <v>“双一流”建设高校、其他高校</v>
      </c>
      <c r="D22" s="24">
        <v>45079003</v>
      </c>
      <c r="E22" s="25">
        <v>1</v>
      </c>
      <c r="F22" s="25">
        <v>0</v>
      </c>
    </row>
    <row r="23" ht="43" customHeight="1" spans="1:6">
      <c r="A23" s="23" t="str">
        <f>VLOOKUP(D23,参考表!B:G,2,FALSE)</f>
        <v>选调生岗位五
（贵港市）</v>
      </c>
      <c r="B23" s="23" t="str">
        <f>VLOOKUP(D23,参考表!B:H,3,FALSE)</f>
        <v>不限</v>
      </c>
      <c r="C23" s="23" t="str">
        <f>VLOOKUP(D23,参考表!B:H,4,FALSE)</f>
        <v>“双一流”建设高校、其他高校</v>
      </c>
      <c r="D23" s="24">
        <v>45089005</v>
      </c>
      <c r="E23" s="25">
        <v>1</v>
      </c>
      <c r="F23" s="25">
        <v>0</v>
      </c>
    </row>
    <row r="24" ht="43" customHeight="1" spans="1:6">
      <c r="A24" s="23" t="str">
        <f>VLOOKUP(D24,参考表!B:G,2,FALSE)</f>
        <v>选调生岗位六
（贵港市）</v>
      </c>
      <c r="B24" s="23" t="str">
        <f>VLOOKUP(D24,参考表!B:H,3,FALSE)</f>
        <v>女</v>
      </c>
      <c r="C24" s="23" t="str">
        <f>VLOOKUP(D24,参考表!B:H,4,FALSE)</f>
        <v>“双一流”建设高校、其他高校</v>
      </c>
      <c r="D24" s="24">
        <v>45089006</v>
      </c>
      <c r="E24" s="25">
        <v>1</v>
      </c>
      <c r="F24" s="25">
        <v>0</v>
      </c>
    </row>
    <row r="25" ht="43" customHeight="1" spans="1:6">
      <c r="A25" s="23" t="str">
        <f>VLOOKUP(D25,参考表!B:G,2,FALSE)</f>
        <v>选调生岗位十
（贵港市）</v>
      </c>
      <c r="B25" s="23" t="str">
        <f>VLOOKUP(D25,参考表!B:H,3,FALSE)</f>
        <v>男</v>
      </c>
      <c r="C25" s="23" t="str">
        <f>VLOOKUP(D25,参考表!B:H,4,FALSE)</f>
        <v>“双一流”建设高校</v>
      </c>
      <c r="D25" s="24">
        <v>45089010</v>
      </c>
      <c r="E25" s="25">
        <v>1</v>
      </c>
      <c r="F25" s="25">
        <v>0</v>
      </c>
    </row>
    <row r="26" ht="43" customHeight="1" spans="1:6">
      <c r="A26" s="23" t="str">
        <f>VLOOKUP(D26,参考表!B:G,2,FALSE)</f>
        <v>选调生岗位十一
（贵港市）</v>
      </c>
      <c r="B26" s="23" t="str">
        <f>VLOOKUP(D26,参考表!B:H,3,FALSE)</f>
        <v>女</v>
      </c>
      <c r="C26" s="23" t="str">
        <f>VLOOKUP(D26,参考表!B:H,4,FALSE)</f>
        <v>“双一流”建设高校</v>
      </c>
      <c r="D26" s="24">
        <v>45089011</v>
      </c>
      <c r="E26" s="25">
        <v>1</v>
      </c>
      <c r="F26" s="25">
        <v>0</v>
      </c>
    </row>
    <row r="27" ht="43" customHeight="1" spans="1:6">
      <c r="A27" s="23" t="str">
        <f>VLOOKUP(D27,参考表!B:G,2,FALSE)</f>
        <v>选调生岗位二
（贺州市）</v>
      </c>
      <c r="B27" s="23" t="str">
        <f>VLOOKUP(D27,参考表!B:H,3,FALSE)</f>
        <v>不限</v>
      </c>
      <c r="C27" s="23" t="str">
        <f>VLOOKUP(D27,参考表!B:H,4,FALSE)</f>
        <v>“双一流”建设高校、其他高校</v>
      </c>
      <c r="D27" s="24">
        <v>45249002</v>
      </c>
      <c r="E27" s="25">
        <v>1</v>
      </c>
      <c r="F27" s="25">
        <v>0</v>
      </c>
    </row>
    <row r="28" ht="43" customHeight="1" spans="1:6">
      <c r="A28" s="23" t="str">
        <f>VLOOKUP(D28,参考表!B:G,2,FALSE)</f>
        <v>选调生岗位十四
（贺州市）</v>
      </c>
      <c r="B28" s="23" t="str">
        <f>VLOOKUP(D28,参考表!B:H,3,FALSE)</f>
        <v>女</v>
      </c>
      <c r="C28" s="23" t="str">
        <f>VLOOKUP(D28,参考表!B:H,4,FALSE)</f>
        <v>“双一流”建设高校、其他高校</v>
      </c>
      <c r="D28" s="24">
        <v>45249014</v>
      </c>
      <c r="E28" s="25">
        <v>1</v>
      </c>
      <c r="F28" s="25">
        <v>0</v>
      </c>
    </row>
    <row r="29" ht="43" customHeight="1" spans="1:6">
      <c r="A29" s="23" t="str">
        <f>VLOOKUP(D29,参考表!B:G,2,FALSE)</f>
        <v>选调生岗位十五
（贺州市）</v>
      </c>
      <c r="B29" s="23" t="str">
        <f>VLOOKUP(D29,参考表!B:H,3,FALSE)</f>
        <v>不限</v>
      </c>
      <c r="C29" s="23" t="str">
        <f>VLOOKUP(D29,参考表!B:H,4,FALSE)</f>
        <v>“双一流”建设高校、其他高校</v>
      </c>
      <c r="D29" s="24">
        <v>45249015</v>
      </c>
      <c r="E29" s="25">
        <v>1</v>
      </c>
      <c r="F29" s="25">
        <v>0</v>
      </c>
    </row>
    <row r="30" ht="43" customHeight="1" spans="1:6">
      <c r="A30" s="23" t="str">
        <f>VLOOKUP(D30,参考表!B:G,2,FALSE)</f>
        <v>选调生岗位十八
（贺州市）</v>
      </c>
      <c r="B30" s="23" t="str">
        <f>VLOOKUP(D30,参考表!B:H,3,FALSE)</f>
        <v>男</v>
      </c>
      <c r="C30" s="23" t="str">
        <f>VLOOKUP(D30,参考表!B:H,4,FALSE)</f>
        <v>“双一流”建设高校、其他高校</v>
      </c>
      <c r="D30" s="24">
        <v>45249018</v>
      </c>
      <c r="E30" s="25">
        <v>1</v>
      </c>
      <c r="F30" s="25">
        <v>0</v>
      </c>
    </row>
    <row r="31" ht="43" customHeight="1" spans="1:6">
      <c r="A31" s="23" t="str">
        <f>VLOOKUP(D31,参考表!B:G,2,FALSE)</f>
        <v>选调生岗位十九
（贺州市）</v>
      </c>
      <c r="B31" s="23" t="str">
        <f>VLOOKUP(D31,参考表!B:H,3,FALSE)</f>
        <v>女</v>
      </c>
      <c r="C31" s="23" t="str">
        <f>VLOOKUP(D31,参考表!B:H,4,FALSE)</f>
        <v>“双一流”建设高校、其他高校</v>
      </c>
      <c r="D31" s="26">
        <v>45249019</v>
      </c>
      <c r="E31" s="25">
        <v>1</v>
      </c>
      <c r="F31" s="25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2025-02-12T02:44:31Z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D57EA8AA82FE4707A042D302853B1102_13</vt:lpwstr>
  </property>
  <property fmtid="{D5CDD505-2E9C-101B-9397-08002B2CF9AE}" pid="5" name="KSOProductBuildVer">
    <vt:lpwstr>2052-12.1.0.19770</vt:lpwstr>
  </property>
</Properties>
</file>